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 Fuchs\Desktop\"/>
    </mc:Choice>
  </mc:AlternateContent>
  <bookViews>
    <workbookView xWindow="0" yWindow="0" windowWidth="23040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1" i="1"/>
  <c r="I30" i="1"/>
  <c r="I29" i="1"/>
  <c r="I28" i="1"/>
  <c r="I27" i="1"/>
  <c r="I26" i="1"/>
  <c r="I25" i="1"/>
  <c r="I24" i="1"/>
  <c r="I23" i="1"/>
  <c r="I22" i="1"/>
  <c r="I21" i="1"/>
  <c r="K4" i="1"/>
  <c r="I13" i="1"/>
  <c r="I11" i="1"/>
  <c r="C17" i="1"/>
</calcChain>
</file>

<file path=xl/sharedStrings.xml><?xml version="1.0" encoding="utf-8"?>
<sst xmlns="http://schemas.openxmlformats.org/spreadsheetml/2006/main" count="58" uniqueCount="31">
  <si>
    <t>Voucher</t>
  </si>
  <si>
    <t>Payroll</t>
  </si>
  <si>
    <t>PR OH</t>
  </si>
  <si>
    <t>outside services</t>
  </si>
  <si>
    <t>rent</t>
  </si>
  <si>
    <t>utilities</t>
  </si>
  <si>
    <t>Tavel</t>
  </si>
  <si>
    <t>depreciation</t>
  </si>
  <si>
    <t>insurance</t>
  </si>
  <si>
    <t>dues</t>
  </si>
  <si>
    <t>advertising</t>
  </si>
  <si>
    <t>office supplies</t>
  </si>
  <si>
    <t>other</t>
  </si>
  <si>
    <t>TOTAL</t>
  </si>
  <si>
    <t>supplies</t>
  </si>
  <si>
    <t>maintenance</t>
  </si>
  <si>
    <t>telephone</t>
  </si>
  <si>
    <t>indirect rate</t>
  </si>
  <si>
    <t>rate</t>
  </si>
  <si>
    <t>VOUCHER</t>
  </si>
  <si>
    <t>employee 1</t>
  </si>
  <si>
    <t>employee 2</t>
  </si>
  <si>
    <t>employee 3</t>
  </si>
  <si>
    <t>employee 4</t>
  </si>
  <si>
    <t>SUBTOTAL</t>
  </si>
  <si>
    <t>TOTAL DIRECT</t>
  </si>
  <si>
    <t>Add indirect @ 21.9%</t>
  </si>
  <si>
    <t>TOTAL VOUCHERED</t>
  </si>
  <si>
    <t>INDIRECT</t>
  </si>
  <si>
    <t>Travel</t>
  </si>
  <si>
    <t>add PR OH @ 15.6%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</si>
</sst>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5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0" workbookViewId="0">
      <selection activeCell="I48" sqref="I48"/>
    </sheetView>
  </sheetViews>
  <sheetFormatPr defaultRowHeight="14.4" x14ac:dyDescent="0.55000000000000004"/>
  <cols>
    <col min="2" max="2" width="13.3671875" customWidth="1"/>
    <col min="3" max="3" width="17.89453125" customWidth="1"/>
    <col min="8" max="8" width="17.734375" customWidth="1"/>
    <col min="9" max="9" width="13.1015625" customWidth="1"/>
  </cols>
  <sheetData>
    <row r="1" spans="1:14" ht="20.399999999999999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399999999999999" x14ac:dyDescent="0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399999999999999" x14ac:dyDescent="0.75">
      <c r="A3" s="1" t="s">
        <v>1</v>
      </c>
      <c r="B3" s="1"/>
      <c r="C3" s="1">
        <v>122750</v>
      </c>
      <c r="D3" s="1"/>
      <c r="E3" s="1"/>
      <c r="F3" s="1"/>
      <c r="G3" s="1" t="s">
        <v>1</v>
      </c>
      <c r="H3" s="1"/>
      <c r="I3" s="1">
        <v>510750</v>
      </c>
      <c r="J3" s="1"/>
      <c r="K3" s="1"/>
      <c r="L3" s="1"/>
      <c r="M3" s="1"/>
      <c r="N3" s="1"/>
    </row>
    <row r="4" spans="1:14" ht="20.399999999999999" x14ac:dyDescent="0.75">
      <c r="A4" s="1" t="s">
        <v>2</v>
      </c>
      <c r="B4" s="1"/>
      <c r="C4" s="1">
        <v>19183</v>
      </c>
      <c r="D4" s="1"/>
      <c r="E4" s="1"/>
      <c r="F4" s="1"/>
      <c r="G4" s="1" t="s">
        <v>2</v>
      </c>
      <c r="H4" s="1"/>
      <c r="I4" s="1">
        <v>79820</v>
      </c>
      <c r="J4" s="1" t="s">
        <v>18</v>
      </c>
      <c r="K4" s="3">
        <f>I4/I3</f>
        <v>0.15627998042094959</v>
      </c>
      <c r="L4" s="1"/>
      <c r="M4" s="1"/>
      <c r="N4" s="1"/>
    </row>
    <row r="5" spans="1:14" ht="20.399999999999999" x14ac:dyDescent="0.75">
      <c r="A5" s="1" t="s">
        <v>3</v>
      </c>
      <c r="B5" s="1"/>
      <c r="C5" s="1">
        <v>5900</v>
      </c>
      <c r="D5" s="1"/>
      <c r="E5" s="1"/>
      <c r="F5" s="1"/>
      <c r="G5" s="1" t="s">
        <v>3</v>
      </c>
      <c r="H5" s="1"/>
      <c r="I5" s="1">
        <v>42587</v>
      </c>
      <c r="J5" s="1"/>
      <c r="K5" s="1"/>
      <c r="L5" s="1"/>
      <c r="M5" s="1"/>
      <c r="N5" s="1"/>
    </row>
    <row r="6" spans="1:14" ht="20.399999999999999" x14ac:dyDescent="0.75">
      <c r="A6" s="1" t="s">
        <v>4</v>
      </c>
      <c r="B6" s="1"/>
      <c r="C6" s="1">
        <v>5100</v>
      </c>
      <c r="D6" s="1"/>
      <c r="E6" s="1"/>
      <c r="F6" s="1"/>
      <c r="G6" s="1" t="s">
        <v>4</v>
      </c>
      <c r="H6" s="1"/>
      <c r="I6" s="1">
        <v>102757</v>
      </c>
      <c r="J6" s="1"/>
      <c r="K6" s="1"/>
      <c r="L6" s="1"/>
      <c r="M6" s="1"/>
      <c r="N6" s="1"/>
    </row>
    <row r="7" spans="1:14" ht="20.399999999999999" x14ac:dyDescent="0.75">
      <c r="A7" s="1" t="s">
        <v>5</v>
      </c>
      <c r="B7" s="1"/>
      <c r="C7" s="1">
        <v>1270</v>
      </c>
      <c r="D7" s="1"/>
      <c r="E7" s="1"/>
      <c r="F7" s="1"/>
      <c r="G7" s="1" t="s">
        <v>5</v>
      </c>
      <c r="H7" s="1"/>
      <c r="I7" s="1">
        <v>11597</v>
      </c>
      <c r="J7" s="1"/>
      <c r="K7" s="1"/>
      <c r="L7" s="1"/>
      <c r="M7" s="1"/>
      <c r="N7" s="1"/>
    </row>
    <row r="8" spans="1:14" ht="20.399999999999999" x14ac:dyDescent="0.75">
      <c r="A8" s="1" t="s">
        <v>15</v>
      </c>
      <c r="B8" s="1"/>
      <c r="C8" s="1">
        <v>2600</v>
      </c>
      <c r="D8" s="1"/>
      <c r="E8" s="1"/>
      <c r="F8" s="1"/>
      <c r="G8" s="1" t="s">
        <v>15</v>
      </c>
      <c r="H8" s="1"/>
      <c r="I8" s="1">
        <v>37580</v>
      </c>
      <c r="J8" s="1"/>
      <c r="K8" s="1"/>
      <c r="L8" s="1"/>
      <c r="M8" s="1"/>
      <c r="N8" s="1"/>
    </row>
    <row r="9" spans="1:14" ht="20.399999999999999" x14ac:dyDescent="0.75">
      <c r="A9" s="1" t="s">
        <v>29</v>
      </c>
      <c r="B9" s="1"/>
      <c r="C9" s="1">
        <v>800</v>
      </c>
      <c r="D9" s="1"/>
      <c r="E9" s="1"/>
      <c r="F9" s="1"/>
      <c r="G9" s="1" t="s">
        <v>29</v>
      </c>
      <c r="H9" s="1"/>
      <c r="I9" s="1">
        <v>46892</v>
      </c>
      <c r="J9" s="1"/>
      <c r="K9" s="1"/>
      <c r="L9" s="1"/>
      <c r="M9" s="1"/>
      <c r="N9" s="1"/>
    </row>
    <row r="10" spans="1:14" ht="20.399999999999999" x14ac:dyDescent="0.75">
      <c r="A10" s="1" t="s">
        <v>7</v>
      </c>
      <c r="B10" s="1"/>
      <c r="C10" s="1">
        <v>4648</v>
      </c>
      <c r="D10" s="1"/>
      <c r="E10" s="1"/>
      <c r="F10" s="1"/>
      <c r="G10" s="1" t="s">
        <v>14</v>
      </c>
      <c r="H10" s="1"/>
      <c r="I10" s="1">
        <v>27652</v>
      </c>
      <c r="J10" s="1"/>
      <c r="K10" s="1"/>
      <c r="L10" s="1"/>
      <c r="M10" s="1"/>
      <c r="N10" s="1"/>
    </row>
    <row r="11" spans="1:14" ht="20.399999999999999" x14ac:dyDescent="0.75">
      <c r="A11" s="1" t="s">
        <v>16</v>
      </c>
      <c r="B11" s="1"/>
      <c r="C11" s="1">
        <v>7572</v>
      </c>
      <c r="D11" s="1"/>
      <c r="E11" s="1"/>
      <c r="F11" s="1"/>
      <c r="G11" s="1"/>
      <c r="H11" s="1"/>
      <c r="I11" s="1">
        <f>SUM(I3:I10)</f>
        <v>859635</v>
      </c>
      <c r="J11" s="1"/>
      <c r="K11" s="1"/>
      <c r="L11" s="1"/>
      <c r="M11" s="1"/>
      <c r="N11" s="1"/>
    </row>
    <row r="12" spans="1:14" ht="20.399999999999999" x14ac:dyDescent="0.75">
      <c r="A12" s="1" t="s">
        <v>8</v>
      </c>
      <c r="B12" s="1"/>
      <c r="C12" s="1">
        <v>6586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0.399999999999999" x14ac:dyDescent="0.75">
      <c r="A13" s="1" t="s">
        <v>9</v>
      </c>
      <c r="B13" s="1"/>
      <c r="C13" s="1">
        <v>3500</v>
      </c>
      <c r="D13" s="1"/>
      <c r="E13" s="1"/>
      <c r="F13" s="1"/>
      <c r="G13" s="1" t="s">
        <v>17</v>
      </c>
      <c r="H13" s="1"/>
      <c r="I13" s="3">
        <f>C17/I11</f>
        <v>0.21939544108836889</v>
      </c>
      <c r="J13" s="1"/>
      <c r="K13" s="1"/>
      <c r="L13" s="1"/>
      <c r="M13" s="1"/>
      <c r="N13" s="1"/>
    </row>
    <row r="14" spans="1:14" ht="20.399999999999999" x14ac:dyDescent="0.75">
      <c r="A14" s="1" t="s">
        <v>10</v>
      </c>
      <c r="B14" s="1"/>
      <c r="C14" s="1">
        <v>3660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0.399999999999999" x14ac:dyDescent="0.75">
      <c r="A15" s="1" t="s">
        <v>11</v>
      </c>
      <c r="B15" s="1"/>
      <c r="C15" s="1">
        <v>1974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3.1" x14ac:dyDescent="1.2">
      <c r="A16" s="1" t="s">
        <v>12</v>
      </c>
      <c r="B16" s="1"/>
      <c r="C16" s="2">
        <v>3057</v>
      </c>
      <c r="D16" s="1"/>
      <c r="E16" s="1"/>
      <c r="F16" s="1"/>
      <c r="G16" s="1" t="s">
        <v>19</v>
      </c>
      <c r="H16" s="1"/>
      <c r="I16" s="1"/>
      <c r="J16" s="1"/>
      <c r="K16" s="1"/>
      <c r="L16" s="1"/>
      <c r="M16" s="1"/>
      <c r="N16" s="1"/>
    </row>
    <row r="17" spans="1:14" ht="20.399999999999999" x14ac:dyDescent="0.75">
      <c r="A17" s="1" t="s">
        <v>13</v>
      </c>
      <c r="B17" s="1"/>
      <c r="C17" s="1">
        <f>SUM(C3:C16)</f>
        <v>188600</v>
      </c>
      <c r="D17" s="1"/>
      <c r="E17" s="1"/>
      <c r="F17" s="1"/>
      <c r="G17" s="1" t="s">
        <v>20</v>
      </c>
      <c r="H17" s="1"/>
      <c r="I17" s="1">
        <v>1200</v>
      </c>
      <c r="J17" s="1"/>
      <c r="K17" s="1"/>
      <c r="L17" s="1"/>
      <c r="M17" s="1"/>
      <c r="N17" s="1"/>
    </row>
    <row r="18" spans="1:14" ht="20.399999999999999" x14ac:dyDescent="0.75">
      <c r="A18" s="1"/>
      <c r="B18" s="1"/>
      <c r="C18" s="1"/>
      <c r="D18" s="1"/>
      <c r="E18" s="1"/>
      <c r="F18" s="1"/>
      <c r="G18" s="1" t="s">
        <v>21</v>
      </c>
      <c r="H18" s="1"/>
      <c r="I18" s="1">
        <v>1500</v>
      </c>
      <c r="J18" s="1"/>
      <c r="K18" s="1"/>
      <c r="L18" s="1"/>
      <c r="M18" s="1"/>
      <c r="N18" s="1"/>
    </row>
    <row r="19" spans="1:14" ht="20.399999999999999" x14ac:dyDescent="0.75">
      <c r="A19" s="1"/>
      <c r="B19" s="1"/>
      <c r="C19" s="1"/>
      <c r="D19" s="1"/>
      <c r="E19" s="1"/>
      <c r="F19" s="1"/>
      <c r="G19" s="1" t="s">
        <v>22</v>
      </c>
      <c r="H19" s="1"/>
      <c r="I19" s="1">
        <v>760</v>
      </c>
      <c r="J19" s="1"/>
      <c r="K19" s="1"/>
      <c r="L19" s="1"/>
      <c r="M19" s="1"/>
      <c r="N19" s="1"/>
    </row>
    <row r="20" spans="1:14" ht="23.1" x14ac:dyDescent="1.2">
      <c r="A20" s="1"/>
      <c r="B20" s="1"/>
      <c r="C20" s="1"/>
      <c r="D20" s="1"/>
      <c r="E20" s="1"/>
      <c r="F20" s="1"/>
      <c r="G20" s="1" t="s">
        <v>23</v>
      </c>
      <c r="H20" s="1"/>
      <c r="I20" s="2">
        <v>995</v>
      </c>
      <c r="J20" s="1"/>
      <c r="K20" s="1"/>
      <c r="L20" s="1"/>
      <c r="M20" s="1"/>
      <c r="N20" s="1"/>
    </row>
    <row r="21" spans="1:14" ht="20.399999999999999" x14ac:dyDescent="0.75">
      <c r="A21" s="1"/>
      <c r="B21" s="1"/>
      <c r="C21" s="1"/>
      <c r="D21" s="1"/>
      <c r="E21" s="1"/>
      <c r="F21" s="1"/>
      <c r="G21" s="1" t="s">
        <v>24</v>
      </c>
      <c r="H21" s="1"/>
      <c r="I21" s="1">
        <f>SUM(I17:I20)</f>
        <v>4455</v>
      </c>
      <c r="J21" s="1"/>
      <c r="K21" s="1"/>
      <c r="L21" s="1"/>
      <c r="M21" s="1"/>
      <c r="N21" s="1"/>
    </row>
    <row r="22" spans="1:14" ht="20.399999999999999" x14ac:dyDescent="0.75">
      <c r="A22" s="1"/>
      <c r="B22" s="1"/>
      <c r="C22" s="1"/>
      <c r="D22" s="1"/>
      <c r="E22" s="1"/>
      <c r="F22" s="1"/>
      <c r="G22" s="1" t="s">
        <v>30</v>
      </c>
      <c r="H22" s="1"/>
      <c r="I22" s="1">
        <f>I21*I13</f>
        <v>977.40669004868346</v>
      </c>
      <c r="J22" s="1"/>
      <c r="K22" s="1"/>
      <c r="L22" s="1"/>
      <c r="M22" s="1"/>
      <c r="N22" s="1"/>
    </row>
    <row r="23" spans="1:14" ht="20.399999999999999" x14ac:dyDescent="0.75">
      <c r="A23" s="1"/>
      <c r="B23" s="1"/>
      <c r="C23" s="1"/>
      <c r="D23" s="1"/>
      <c r="E23" s="1"/>
      <c r="F23" s="1"/>
      <c r="G23" s="1" t="s">
        <v>3</v>
      </c>
      <c r="H23" s="1"/>
      <c r="I23" s="1">
        <f>I5/20</f>
        <v>2129.35</v>
      </c>
      <c r="J23" s="1"/>
      <c r="K23" s="1"/>
      <c r="L23" s="1"/>
      <c r="M23" s="1"/>
      <c r="N23" s="1"/>
    </row>
    <row r="24" spans="1:14" ht="20.399999999999999" x14ac:dyDescent="0.75">
      <c r="A24" s="1"/>
      <c r="B24" s="1"/>
      <c r="C24" s="1"/>
      <c r="D24" s="1"/>
      <c r="E24" s="1"/>
      <c r="F24" s="1"/>
      <c r="G24" s="1" t="s">
        <v>4</v>
      </c>
      <c r="H24" s="1"/>
      <c r="I24" s="1">
        <f t="shared" ref="I24:I28" si="0">I6/20</f>
        <v>5137.8500000000004</v>
      </c>
      <c r="J24" s="1"/>
      <c r="K24" s="1"/>
      <c r="L24" s="1"/>
      <c r="M24" s="1"/>
      <c r="N24" s="1"/>
    </row>
    <row r="25" spans="1:14" ht="20.399999999999999" x14ac:dyDescent="0.75">
      <c r="A25" s="1"/>
      <c r="B25" s="1"/>
      <c r="C25" s="1"/>
      <c r="D25" s="1"/>
      <c r="E25" s="1"/>
      <c r="F25" s="1"/>
      <c r="G25" s="1" t="s">
        <v>5</v>
      </c>
      <c r="H25" s="1"/>
      <c r="I25" s="1">
        <f t="shared" si="0"/>
        <v>579.85</v>
      </c>
      <c r="J25" s="1"/>
      <c r="K25" s="1"/>
      <c r="L25" s="1"/>
      <c r="M25" s="1"/>
      <c r="N25" s="1"/>
    </row>
    <row r="26" spans="1:14" ht="20.399999999999999" x14ac:dyDescent="0.75">
      <c r="A26" s="1"/>
      <c r="B26" s="1"/>
      <c r="C26" s="1"/>
      <c r="D26" s="1"/>
      <c r="E26" s="1"/>
      <c r="F26" s="1"/>
      <c r="G26" s="1" t="s">
        <v>15</v>
      </c>
      <c r="H26" s="1"/>
      <c r="I26" s="1">
        <f t="shared" si="0"/>
        <v>1879</v>
      </c>
      <c r="J26" s="1"/>
      <c r="K26" s="1"/>
      <c r="L26" s="1"/>
      <c r="M26" s="1"/>
      <c r="N26" s="1"/>
    </row>
    <row r="27" spans="1:14" ht="20.399999999999999" x14ac:dyDescent="0.75">
      <c r="A27" s="1"/>
      <c r="B27" s="1"/>
      <c r="C27" s="1"/>
      <c r="D27" s="1"/>
      <c r="E27" s="1"/>
      <c r="F27" s="1"/>
      <c r="G27" s="1" t="s">
        <v>6</v>
      </c>
      <c r="H27" s="1"/>
      <c r="I27" s="1">
        <f t="shared" si="0"/>
        <v>2344.6</v>
      </c>
      <c r="J27" s="1"/>
      <c r="K27" s="1"/>
      <c r="L27" s="1"/>
      <c r="M27" s="1"/>
      <c r="N27" s="1"/>
    </row>
    <row r="28" spans="1:14" ht="23.1" x14ac:dyDescent="1.2">
      <c r="A28" s="1"/>
      <c r="B28" s="1"/>
      <c r="C28" s="1"/>
      <c r="D28" s="1"/>
      <c r="E28" s="1"/>
      <c r="F28" s="1"/>
      <c r="G28" s="1" t="s">
        <v>14</v>
      </c>
      <c r="H28" s="1"/>
      <c r="I28" s="2">
        <f t="shared" si="0"/>
        <v>1382.6</v>
      </c>
      <c r="J28" s="1"/>
      <c r="K28" s="1"/>
      <c r="L28" s="1"/>
      <c r="M28" s="1"/>
      <c r="N28" s="1"/>
    </row>
    <row r="29" spans="1:14" ht="20.399999999999999" x14ac:dyDescent="0.75">
      <c r="A29" s="1"/>
      <c r="B29" s="1"/>
      <c r="C29" s="1"/>
      <c r="D29" s="1"/>
      <c r="E29" s="1"/>
      <c r="F29" s="1"/>
      <c r="G29" s="1" t="s">
        <v>25</v>
      </c>
      <c r="H29" s="1"/>
      <c r="I29" s="1">
        <f>SUM(I21:I28)</f>
        <v>18885.656690048683</v>
      </c>
      <c r="J29" s="1"/>
      <c r="K29" s="1"/>
      <c r="L29" s="1"/>
      <c r="M29" s="1"/>
      <c r="N29" s="1"/>
    </row>
    <row r="30" spans="1:14" ht="23.1" x14ac:dyDescent="1.2">
      <c r="A30" s="1"/>
      <c r="B30" s="1"/>
      <c r="C30" s="1"/>
      <c r="D30" s="1"/>
      <c r="E30" s="1"/>
      <c r="F30" s="1"/>
      <c r="G30" s="1" t="s">
        <v>26</v>
      </c>
      <c r="H30" s="1"/>
      <c r="I30" s="2">
        <f>I13*I29</f>
        <v>4143.4269797567358</v>
      </c>
      <c r="J30" s="1"/>
      <c r="K30" s="1"/>
      <c r="L30" s="1"/>
      <c r="M30" s="1"/>
      <c r="N30" s="1"/>
    </row>
    <row r="31" spans="1:14" ht="20.399999999999999" x14ac:dyDescent="0.75">
      <c r="A31" s="1"/>
      <c r="B31" s="1"/>
      <c r="C31" s="1"/>
      <c r="D31" s="1"/>
      <c r="E31" s="1"/>
      <c r="F31" s="1"/>
      <c r="G31" s="1" t="s">
        <v>27</v>
      </c>
      <c r="H31" s="1"/>
      <c r="I31" s="1">
        <f>I29+I30</f>
        <v>23029.083669805419</v>
      </c>
      <c r="J31" s="1"/>
      <c r="K31" s="1"/>
      <c r="L31" s="1"/>
      <c r="M31" s="1"/>
      <c r="N31" s="1"/>
    </row>
    <row r="32" spans="1:14" ht="20.399999999999999" x14ac:dyDescent="0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0.399999999999999" x14ac:dyDescent="0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0.399999999999999" x14ac:dyDescent="0.75">
      <c r="A34" s="1"/>
      <c r="B34" s="1"/>
      <c r="C34" s="1"/>
      <c r="D34" s="1"/>
      <c r="E34" s="1"/>
      <c r="F34" s="1"/>
      <c r="G34" s="1" t="s">
        <v>28</v>
      </c>
      <c r="H34" s="1"/>
      <c r="I34" s="1"/>
      <c r="J34" s="1"/>
      <c r="K34" s="1"/>
      <c r="L34" s="1"/>
      <c r="M34" s="1"/>
      <c r="N34" s="1"/>
    </row>
    <row r="35" spans="1:14" ht="20.399999999999999" x14ac:dyDescent="0.75">
      <c r="A35" s="1"/>
      <c r="B35" s="1"/>
      <c r="C35" s="1"/>
      <c r="D35" s="1"/>
      <c r="E35" s="1"/>
      <c r="F35" s="1"/>
      <c r="G35" s="1" t="s">
        <v>1</v>
      </c>
      <c r="H35" s="1"/>
      <c r="I35" s="1">
        <f>C3*$I$30/$C$17</f>
        <v>2696.7426392637294</v>
      </c>
      <c r="J35" s="1"/>
      <c r="K35" s="1"/>
      <c r="L35" s="1"/>
      <c r="M35" s="1"/>
      <c r="N35" s="1"/>
    </row>
    <row r="36" spans="1:14" ht="20.399999999999999" x14ac:dyDescent="0.75">
      <c r="A36" s="1"/>
      <c r="B36" s="1"/>
      <c r="C36" s="1"/>
      <c r="D36" s="1"/>
      <c r="E36" s="1"/>
      <c r="F36" s="1"/>
      <c r="G36" s="1" t="s">
        <v>2</v>
      </c>
      <c r="H36" s="1"/>
      <c r="I36" s="1">
        <f t="shared" ref="I36:I48" si="1">C4*$I$30/$C$17</f>
        <v>421.43881098978505</v>
      </c>
      <c r="J36" s="1"/>
      <c r="K36" s="1"/>
      <c r="L36" s="1"/>
      <c r="M36" s="1"/>
      <c r="N36" s="1"/>
    </row>
    <row r="37" spans="1:14" ht="20.399999999999999" x14ac:dyDescent="0.75">
      <c r="A37" s="1"/>
      <c r="B37" s="1"/>
      <c r="C37" s="1"/>
      <c r="D37" s="1"/>
      <c r="E37" s="1"/>
      <c r="F37" s="1"/>
      <c r="G37" s="1" t="s">
        <v>3</v>
      </c>
      <c r="H37" s="1"/>
      <c r="I37" s="1">
        <f t="shared" si="1"/>
        <v>129.61940180575155</v>
      </c>
      <c r="J37" s="1"/>
      <c r="K37" s="1"/>
      <c r="L37" s="1"/>
      <c r="M37" s="1"/>
      <c r="N37" s="1"/>
    </row>
    <row r="38" spans="1:14" ht="20.399999999999999" x14ac:dyDescent="0.75">
      <c r="A38" s="1"/>
      <c r="B38" s="1"/>
      <c r="C38" s="1"/>
      <c r="D38" s="1"/>
      <c r="E38" s="1"/>
      <c r="F38" s="1"/>
      <c r="G38" s="1" t="s">
        <v>4</v>
      </c>
      <c r="H38" s="1"/>
      <c r="I38" s="1">
        <f t="shared" si="1"/>
        <v>112.0438896964971</v>
      </c>
      <c r="J38" s="1"/>
      <c r="K38" s="1"/>
      <c r="L38" s="1"/>
      <c r="M38" s="1"/>
      <c r="N38" s="1"/>
    </row>
    <row r="39" spans="1:14" ht="20.399999999999999" x14ac:dyDescent="0.75">
      <c r="A39" s="1"/>
      <c r="B39" s="1"/>
      <c r="C39" s="1"/>
      <c r="D39" s="1"/>
      <c r="E39" s="1"/>
      <c r="F39" s="1"/>
      <c r="G39" s="1" t="s">
        <v>5</v>
      </c>
      <c r="H39" s="1"/>
      <c r="I39" s="1">
        <f t="shared" si="1"/>
        <v>27.901125473441436</v>
      </c>
      <c r="J39" s="1"/>
      <c r="K39" s="1"/>
      <c r="L39" s="1"/>
      <c r="M39" s="1"/>
      <c r="N39" s="1"/>
    </row>
    <row r="40" spans="1:14" ht="20.399999999999999" x14ac:dyDescent="0.75">
      <c r="A40" s="1"/>
      <c r="B40" s="1"/>
      <c r="C40" s="1"/>
      <c r="D40" s="1"/>
      <c r="E40" s="1"/>
      <c r="F40" s="1"/>
      <c r="G40" s="1" t="s">
        <v>15</v>
      </c>
      <c r="H40" s="1"/>
      <c r="I40" s="1">
        <f t="shared" si="1"/>
        <v>57.120414355076953</v>
      </c>
      <c r="J40" s="1"/>
      <c r="K40" s="1"/>
      <c r="L40" s="1"/>
      <c r="M40" s="1"/>
      <c r="N40" s="1"/>
    </row>
    <row r="41" spans="1:14" ht="20.399999999999999" x14ac:dyDescent="0.75">
      <c r="A41" s="1"/>
      <c r="B41" s="1"/>
      <c r="C41" s="1"/>
      <c r="D41" s="1"/>
      <c r="E41" s="1"/>
      <c r="F41" s="1"/>
      <c r="G41" s="1" t="s">
        <v>6</v>
      </c>
      <c r="H41" s="1"/>
      <c r="I41" s="1">
        <f t="shared" si="1"/>
        <v>17.575512109254447</v>
      </c>
      <c r="J41" s="1"/>
      <c r="K41" s="1"/>
      <c r="L41" s="1"/>
      <c r="M41" s="1"/>
      <c r="N41" s="1"/>
    </row>
    <row r="42" spans="1:14" ht="20.399999999999999" x14ac:dyDescent="0.75">
      <c r="A42" s="1"/>
      <c r="B42" s="1"/>
      <c r="C42" s="1"/>
      <c r="D42" s="1"/>
      <c r="E42" s="1"/>
      <c r="F42" s="1"/>
      <c r="G42" s="1" t="s">
        <v>7</v>
      </c>
      <c r="H42" s="1"/>
      <c r="I42" s="1">
        <f t="shared" si="1"/>
        <v>102.11372535476835</v>
      </c>
      <c r="J42" s="1"/>
      <c r="K42" s="1"/>
      <c r="L42" s="1"/>
      <c r="M42" s="1"/>
      <c r="N42" s="1"/>
    </row>
    <row r="43" spans="1:14" ht="20.399999999999999" x14ac:dyDescent="0.75">
      <c r="A43" s="1"/>
      <c r="B43" s="1"/>
      <c r="C43" s="1"/>
      <c r="D43" s="1"/>
      <c r="E43" s="1"/>
      <c r="F43" s="1"/>
      <c r="G43" s="1" t="s">
        <v>16</v>
      </c>
      <c r="H43" s="1"/>
      <c r="I43" s="1">
        <f t="shared" si="1"/>
        <v>166.35222211409334</v>
      </c>
      <c r="J43" s="1"/>
      <c r="K43" s="1"/>
      <c r="L43" s="1"/>
      <c r="M43" s="1"/>
      <c r="N43" s="1"/>
    </row>
    <row r="44" spans="1:14" ht="20.399999999999999" x14ac:dyDescent="0.75">
      <c r="A44" s="1"/>
      <c r="B44" s="1"/>
      <c r="C44" s="1"/>
      <c r="D44" s="1"/>
      <c r="E44" s="1"/>
      <c r="F44" s="1"/>
      <c r="G44" s="1" t="s">
        <v>8</v>
      </c>
      <c r="H44" s="1"/>
      <c r="I44" s="1">
        <f t="shared" si="1"/>
        <v>144.69040343943723</v>
      </c>
      <c r="J44" s="1"/>
      <c r="K44" s="1"/>
      <c r="L44" s="1"/>
      <c r="M44" s="1"/>
      <c r="N44" s="1"/>
    </row>
    <row r="45" spans="1:14" ht="20.399999999999999" x14ac:dyDescent="0.75">
      <c r="A45" s="1"/>
      <c r="B45" s="1"/>
      <c r="C45" s="1"/>
      <c r="D45" s="1"/>
      <c r="E45" s="1"/>
      <c r="F45" s="1"/>
      <c r="G45" s="1" t="s">
        <v>9</v>
      </c>
      <c r="H45" s="1"/>
      <c r="I45" s="1">
        <f t="shared" si="1"/>
        <v>76.892865477988209</v>
      </c>
      <c r="J45" s="1"/>
      <c r="K45" s="1"/>
      <c r="L45" s="1"/>
      <c r="M45" s="1"/>
      <c r="N45" s="1"/>
    </row>
    <row r="46" spans="1:14" ht="20.399999999999999" x14ac:dyDescent="0.75">
      <c r="A46" s="1"/>
      <c r="B46" s="1"/>
      <c r="C46" s="1"/>
      <c r="D46" s="1"/>
      <c r="E46" s="1"/>
      <c r="F46" s="1"/>
      <c r="G46" s="1" t="s">
        <v>10</v>
      </c>
      <c r="H46" s="1"/>
      <c r="I46" s="1">
        <f t="shared" si="1"/>
        <v>80.407967899839093</v>
      </c>
      <c r="J46" s="1"/>
      <c r="K46" s="1"/>
      <c r="L46" s="1"/>
      <c r="M46" s="1"/>
      <c r="N46" s="1"/>
    </row>
    <row r="47" spans="1:14" ht="20.399999999999999" x14ac:dyDescent="0.75">
      <c r="A47" s="1"/>
      <c r="B47" s="1"/>
      <c r="C47" s="1"/>
      <c r="D47" s="1"/>
      <c r="E47" s="1"/>
      <c r="F47" s="1"/>
      <c r="G47" s="1" t="s">
        <v>11</v>
      </c>
      <c r="H47" s="1"/>
      <c r="I47" s="1">
        <f t="shared" si="1"/>
        <v>43.367576129585345</v>
      </c>
      <c r="J47" s="1"/>
      <c r="K47" s="1"/>
      <c r="L47" s="1"/>
      <c r="M47" s="1"/>
      <c r="N47" s="1"/>
    </row>
    <row r="48" spans="1:14" ht="23.1" x14ac:dyDescent="1.2">
      <c r="A48" s="1"/>
      <c r="B48" s="1"/>
      <c r="C48" s="1"/>
      <c r="D48" s="1"/>
      <c r="E48" s="1"/>
      <c r="F48" s="1"/>
      <c r="G48" s="1" t="s">
        <v>12</v>
      </c>
      <c r="H48" s="1"/>
      <c r="I48" s="2">
        <f t="shared" si="1"/>
        <v>67.160425647488552</v>
      </c>
      <c r="J48" s="1"/>
      <c r="K48" s="1"/>
      <c r="L48" s="1"/>
      <c r="M48" s="1"/>
      <c r="N48" s="1"/>
    </row>
    <row r="49" spans="1:14" ht="20.399999999999999" x14ac:dyDescent="0.75">
      <c r="A49" s="1"/>
      <c r="B49" s="1"/>
      <c r="C49" s="1"/>
      <c r="D49" s="1"/>
      <c r="E49" s="1"/>
      <c r="F49" s="1"/>
      <c r="G49" s="1" t="s">
        <v>13</v>
      </c>
      <c r="H49" s="1"/>
      <c r="I49" s="1">
        <f>SUM(I35:I48)</f>
        <v>4143.4269797567367</v>
      </c>
      <c r="J49" s="1"/>
      <c r="K49" s="1"/>
      <c r="L49" s="1"/>
      <c r="M49" s="1"/>
      <c r="N49" s="1"/>
    </row>
    <row r="50" spans="1:14" ht="20.399999999999999" x14ac:dyDescent="0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0.399999999999999" x14ac:dyDescent="0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0.399999999999999" x14ac:dyDescent="0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0.399999999999999" x14ac:dyDescent="0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0.399999999999999" x14ac:dyDescent="0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0.399999999999999" x14ac:dyDescent="0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0.399999999999999" x14ac:dyDescent="0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0.399999999999999" x14ac:dyDescent="0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0.399999999999999" x14ac:dyDescent="0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0.399999999999999" x14ac:dyDescent="0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0.399999999999999" x14ac:dyDescent="0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0.399999999999999" x14ac:dyDescent="0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0.399999999999999" x14ac:dyDescent="0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0.399999999999999" x14ac:dyDescent="0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0.399999999999999" x14ac:dyDescent="0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0.399999999999999" x14ac:dyDescent="0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0.399999999999999" x14ac:dyDescent="0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0.399999999999999" x14ac:dyDescent="0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0.399999999999999" x14ac:dyDescent="0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0.399999999999999" x14ac:dyDescent="0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0.399999999999999" x14ac:dyDescent="0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0.399999999999999" x14ac:dyDescent="0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0.399999999999999" x14ac:dyDescent="0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399999999999999" x14ac:dyDescent="0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0.399999999999999" x14ac:dyDescent="0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0.399999999999999" x14ac:dyDescent="0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0.399999999999999" x14ac:dyDescent="0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0.399999999999999" x14ac:dyDescent="0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0.399999999999999" x14ac:dyDescent="0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0.399999999999999" x14ac:dyDescent="0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0.399999999999999" x14ac:dyDescent="0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0.399999999999999" x14ac:dyDescent="0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0.399999999999999" x14ac:dyDescent="0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0.399999999999999" x14ac:dyDescent="0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0.399999999999999" x14ac:dyDescent="0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0.399999999999999" x14ac:dyDescent="0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0.399999999999999" x14ac:dyDescent="0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0.399999999999999" x14ac:dyDescent="0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0.399999999999999" x14ac:dyDescent="0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0.399999999999999" x14ac:dyDescent="0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0.399999999999999" x14ac:dyDescent="0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0.399999999999999" x14ac:dyDescent="0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0.399999999999999" x14ac:dyDescent="0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0.399999999999999" x14ac:dyDescent="0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0.399999999999999" x14ac:dyDescent="0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20.399999999999999" x14ac:dyDescent="0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20.399999999999999" x14ac:dyDescent="0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20.399999999999999" x14ac:dyDescent="0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20.399999999999999" x14ac:dyDescent="0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20.399999999999999" x14ac:dyDescent="0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20.399999999999999" x14ac:dyDescent="0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399999999999999" x14ac:dyDescent="0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399999999999999" x14ac:dyDescent="0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399999999999999" x14ac:dyDescent="0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399999999999999" x14ac:dyDescent="0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399999999999999" x14ac:dyDescent="0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399999999999999" x14ac:dyDescent="0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399999999999999" x14ac:dyDescent="0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399999999999999" x14ac:dyDescent="0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399999999999999" x14ac:dyDescent="0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399999999999999" x14ac:dyDescent="0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399999999999999" x14ac:dyDescent="0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399999999999999" x14ac:dyDescent="0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399999999999999" x14ac:dyDescent="0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399999999999999" x14ac:dyDescent="0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399999999999999" x14ac:dyDescent="0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399999999999999" x14ac:dyDescent="0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399999999999999" x14ac:dyDescent="0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399999999999999" x14ac:dyDescent="0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399999999999999" x14ac:dyDescent="0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399999999999999" x14ac:dyDescent="0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399999999999999" x14ac:dyDescent="0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399999999999999" x14ac:dyDescent="0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399999999999999" x14ac:dyDescent="0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Fuchs</dc:creator>
  <cp:lastModifiedBy>Tim Fuchs</cp:lastModifiedBy>
  <dcterms:created xsi:type="dcterms:W3CDTF">2016-05-26T12:55:14Z</dcterms:created>
  <dcterms:modified xsi:type="dcterms:W3CDTF">2016-05-26T15:36:59Z</dcterms:modified>
</cp:coreProperties>
</file>